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210" windowHeight="7170" activeTab="0"/>
  </bookViews>
  <sheets>
    <sheet name="Personal income US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<sst xmlns="http://schemas.openxmlformats.org/spreadsheetml/2006/main" count="1" uniqueCount="1">
  <si>
    <t>Personal Income Per Capita: United States: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</si>
</sst>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3" spans="1:4" ht="12.75">
      <c r="A3">
        <v>2005</v>
      </c>
      <c r="B3">
        <v>1</v>
      </c>
      <c r="C3">
        <v>34586</v>
      </c>
      <c r="D3">
        <v>1</v>
      </c>
    </row>
    <row r="4" spans="1:3" ht="12.75">
      <c r="A4" s="1">
        <f>DATE(1900,1,1)</f>
        <v>1</v>
      </c>
      <c r="B4">
        <v>1900</v>
      </c>
      <c r="C4">
        <v>1</v>
      </c>
    </row>
    <row r="5" spans="1:3" ht="12.75">
      <c r="A5" s="1">
        <f>DATE(1901,1,1)</f>
        <v>367</v>
      </c>
      <c r="B5">
        <v>1901</v>
      </c>
      <c r="C5">
        <v>1</v>
      </c>
    </row>
    <row r="6" spans="1:3" ht="12.75">
      <c r="A6" s="1">
        <f>DATE(1902,1,1)</f>
        <v>732</v>
      </c>
      <c r="B6">
        <v>1902</v>
      </c>
      <c r="C6">
        <v>1</v>
      </c>
    </row>
    <row r="7" spans="1:3" ht="12.75">
      <c r="A7" s="1">
        <f>DATE(1903,1,1)</f>
        <v>1097</v>
      </c>
      <c r="B7">
        <v>1903</v>
      </c>
      <c r="C7">
        <v>1</v>
      </c>
    </row>
    <row r="8" spans="1:3" ht="12.75">
      <c r="A8" s="1">
        <f>DATE(1904,1,1)</f>
        <v>1462</v>
      </c>
      <c r="B8">
        <v>1904</v>
      </c>
      <c r="C8">
        <v>1</v>
      </c>
    </row>
    <row r="9" spans="1:3" ht="12.75">
      <c r="A9" s="1">
        <f>DATE(1905,1,1)</f>
        <v>1828</v>
      </c>
      <c r="B9">
        <v>1905</v>
      </c>
      <c r="C9">
        <v>1</v>
      </c>
    </row>
    <row r="10" spans="1:3" ht="12.75">
      <c r="A10" s="1">
        <f>DATE(1906,1,1)</f>
        <v>2193</v>
      </c>
      <c r="B10">
        <v>1906</v>
      </c>
      <c r="C10">
        <v>1</v>
      </c>
    </row>
    <row r="11" spans="1:3" ht="12.75">
      <c r="A11" s="1">
        <f>DATE(1907,1,1)</f>
        <v>2558</v>
      </c>
      <c r="B11">
        <v>1907</v>
      </c>
      <c r="C11">
        <v>1</v>
      </c>
    </row>
    <row r="12" spans="1:3" ht="12.75">
      <c r="A12" s="1">
        <f>DATE(1908,1,1)</f>
        <v>2923</v>
      </c>
      <c r="B12">
        <v>1908</v>
      </c>
      <c r="C12">
        <v>1</v>
      </c>
    </row>
    <row r="13" spans="1:3" ht="12.75">
      <c r="A13" s="1">
        <f>DATE(1909,1,1)</f>
        <v>3289</v>
      </c>
      <c r="B13">
        <v>1909</v>
      </c>
      <c r="C13">
        <v>1</v>
      </c>
    </row>
    <row r="14" spans="1:3" ht="12.75">
      <c r="A14" s="1">
        <f>DATE(1910,1,1)</f>
        <v>3654</v>
      </c>
      <c r="B14">
        <v>1910</v>
      </c>
      <c r="C14">
        <v>1</v>
      </c>
    </row>
    <row r="15" spans="1:3" ht="12.75">
      <c r="A15" s="1">
        <f>DATE(1911,1,1)</f>
        <v>4019</v>
      </c>
      <c r="B15">
        <v>1911</v>
      </c>
      <c r="C15">
        <v>1</v>
      </c>
    </row>
    <row r="16" spans="1:3" ht="12.75">
      <c r="A16" s="1">
        <f>DATE(1912,1,1)</f>
        <v>4384</v>
      </c>
      <c r="B16">
        <v>1912</v>
      </c>
      <c r="C16">
        <v>1</v>
      </c>
    </row>
    <row r="17" spans="1:3" ht="12.75">
      <c r="A17" s="1">
        <f>DATE(1913,1,1)</f>
        <v>4750</v>
      </c>
      <c r="B17">
        <v>1913</v>
      </c>
      <c r="C17">
        <v>1</v>
      </c>
    </row>
    <row r="18" spans="1:3" ht="12.75">
      <c r="A18" s="1">
        <f>DATE(1914,1,1)</f>
        <v>5115</v>
      </c>
      <c r="B18">
        <v>1914</v>
      </c>
      <c r="C18">
        <v>1</v>
      </c>
    </row>
    <row r="19" spans="1:3" ht="12.75">
      <c r="A19" s="1">
        <f>DATE(1915,1,1)</f>
        <v>5480</v>
      </c>
      <c r="B19">
        <v>1915</v>
      </c>
      <c r="C19">
        <v>1</v>
      </c>
    </row>
    <row r="20" spans="1:3" ht="12.75">
      <c r="A20" s="1">
        <f>DATE(1916,1,1)</f>
        <v>5845</v>
      </c>
      <c r="B20">
        <v>1916</v>
      </c>
      <c r="C20">
        <v>1</v>
      </c>
    </row>
    <row r="21" spans="1:3" ht="12.75">
      <c r="A21" s="1">
        <f>DATE(1917,1,1)</f>
        <v>6211</v>
      </c>
      <c r="B21">
        <v>1917</v>
      </c>
      <c r="C21">
        <v>1</v>
      </c>
    </row>
    <row r="22" spans="1:3" ht="12.75">
      <c r="A22" s="1">
        <f>DATE(1918,1,1)</f>
        <v>6576</v>
      </c>
      <c r="B22">
        <v>1918</v>
      </c>
      <c r="C22">
        <v>1</v>
      </c>
    </row>
    <row r="23" spans="1:3" ht="12.75">
      <c r="A23" s="1">
        <f>DATE(1919,1,1)</f>
        <v>6941</v>
      </c>
      <c r="B23">
        <v>1919</v>
      </c>
      <c r="C23">
        <v>1</v>
      </c>
    </row>
    <row r="24" spans="1:3" ht="12.75">
      <c r="A24" s="1">
        <f>DATE(1920,1,1)</f>
        <v>7306</v>
      </c>
      <c r="B24">
        <v>1920</v>
      </c>
      <c r="C24">
        <v>1</v>
      </c>
    </row>
    <row r="25" spans="1:3" ht="12.75">
      <c r="A25" s="1">
        <f>DATE(1921,1,1)</f>
        <v>7672</v>
      </c>
      <c r="B25">
        <v>1921</v>
      </c>
      <c r="C25">
        <v>1</v>
      </c>
    </row>
    <row r="26" spans="1:3" ht="12.75">
      <c r="A26" s="1">
        <f>DATE(1922,1,1)</f>
        <v>8037</v>
      </c>
      <c r="B26">
        <v>1922</v>
      </c>
      <c r="C26">
        <v>1</v>
      </c>
    </row>
    <row r="27" spans="1:3" ht="12.75">
      <c r="A27" s="1">
        <f>DATE(1923,1,1)</f>
        <v>8402</v>
      </c>
      <c r="B27">
        <v>1923</v>
      </c>
      <c r="C27">
        <v>1</v>
      </c>
    </row>
    <row r="28" spans="1:3" ht="12.75">
      <c r="A28" s="1">
        <f>DATE(1924,1,1)</f>
        <v>8767</v>
      </c>
      <c r="B28">
        <v>1924</v>
      </c>
      <c r="C28">
        <v>1</v>
      </c>
    </row>
    <row r="29" spans="1:3" ht="12.75">
      <c r="A29" s="1">
        <f>DATE(1925,1,1)</f>
        <v>9133</v>
      </c>
      <c r="B29">
        <v>1925</v>
      </c>
      <c r="C29">
        <v>1</v>
      </c>
    </row>
    <row r="30" spans="1:3" ht="12.75">
      <c r="A30" s="1">
        <f>DATE(1926,1,1)</f>
        <v>9498</v>
      </c>
      <c r="B30">
        <v>1926</v>
      </c>
      <c r="C30">
        <v>1</v>
      </c>
    </row>
    <row r="31" spans="1:3" ht="12.75">
      <c r="A31" s="1">
        <f>DATE(1927,1,1)</f>
        <v>9863</v>
      </c>
      <c r="B31">
        <v>1927</v>
      </c>
      <c r="C31">
        <v>1</v>
      </c>
    </row>
    <row r="32" spans="1:3" ht="12.75">
      <c r="A32" s="1">
        <f>DATE(1928,1,1)</f>
        <v>10228</v>
      </c>
      <c r="B32">
        <v>1928</v>
      </c>
      <c r="C32">
        <v>1</v>
      </c>
    </row>
    <row r="33" spans="1:4" ht="12.75">
      <c r="A33" s="1">
        <f>DATE(1929,1,1)</f>
        <v>10594</v>
      </c>
      <c r="B33">
        <v>1929</v>
      </c>
      <c r="C33">
        <v>1</v>
      </c>
      <c r="D33">
        <v>698</v>
      </c>
    </row>
    <row r="34" spans="1:4" ht="12.75">
      <c r="A34" s="1">
        <f>DATE(1930,1,1)</f>
        <v>10959</v>
      </c>
      <c r="B34">
        <v>1930</v>
      </c>
      <c r="C34">
        <v>1</v>
      </c>
      <c r="D34">
        <v>619</v>
      </c>
    </row>
    <row r="35" spans="1:4" ht="12.75">
      <c r="A35" s="1">
        <f>DATE(1931,1,1)</f>
        <v>11324</v>
      </c>
      <c r="B35">
        <v>1931</v>
      </c>
      <c r="C35">
        <v>1</v>
      </c>
      <c r="D35">
        <v>526</v>
      </c>
    </row>
    <row r="36" spans="1:4" ht="12.75">
      <c r="A36" s="1">
        <f>DATE(1932,1,1)</f>
        <v>11689</v>
      </c>
      <c r="B36">
        <v>1932</v>
      </c>
      <c r="C36">
        <v>1</v>
      </c>
      <c r="D36">
        <v>399</v>
      </c>
    </row>
    <row r="37" spans="1:4" ht="12.75">
      <c r="A37" s="1">
        <f>DATE(1933,1,1)</f>
        <v>12055</v>
      </c>
      <c r="B37">
        <v>1933</v>
      </c>
      <c r="C37">
        <v>1</v>
      </c>
      <c r="D37">
        <v>372</v>
      </c>
    </row>
    <row r="38" spans="1:4" ht="12.75">
      <c r="A38" s="1">
        <f>DATE(1934,1,1)</f>
        <v>12420</v>
      </c>
      <c r="B38">
        <v>1934</v>
      </c>
      <c r="C38">
        <v>1</v>
      </c>
      <c r="D38">
        <v>424</v>
      </c>
    </row>
    <row r="39" spans="1:4" ht="12.75">
      <c r="A39" s="1">
        <f>DATE(1935,1,1)</f>
        <v>12785</v>
      </c>
      <c r="B39">
        <v>1935</v>
      </c>
      <c r="C39">
        <v>1</v>
      </c>
      <c r="D39">
        <v>474</v>
      </c>
    </row>
    <row r="40" spans="1:4" ht="12.75">
      <c r="A40" s="1">
        <f>DATE(1936,1,1)</f>
        <v>13150</v>
      </c>
      <c r="B40">
        <v>1936</v>
      </c>
      <c r="C40">
        <v>1</v>
      </c>
      <c r="D40">
        <v>535</v>
      </c>
    </row>
    <row r="41" spans="1:4" ht="12.75">
      <c r="A41" s="1">
        <f>DATE(1937,1,1)</f>
        <v>13516</v>
      </c>
      <c r="B41">
        <v>1937</v>
      </c>
      <c r="C41">
        <v>1</v>
      </c>
      <c r="D41">
        <v>574</v>
      </c>
    </row>
    <row r="42" spans="1:4" ht="12.75">
      <c r="A42" s="1">
        <f>DATE(1938,1,1)</f>
        <v>13881</v>
      </c>
      <c r="B42">
        <v>1938</v>
      </c>
      <c r="C42">
        <v>1</v>
      </c>
      <c r="D42">
        <v>526</v>
      </c>
    </row>
    <row r="43" spans="1:4" ht="12.75">
      <c r="A43" s="1">
        <f>DATE(1939,1,1)</f>
        <v>14246</v>
      </c>
      <c r="B43">
        <v>1939</v>
      </c>
      <c r="C43">
        <v>1</v>
      </c>
      <c r="D43">
        <v>556</v>
      </c>
    </row>
    <row r="44" spans="1:4" ht="12.75">
      <c r="A44" s="1">
        <f>DATE(1940,1,1)</f>
        <v>14611</v>
      </c>
      <c r="B44">
        <v>1940</v>
      </c>
      <c r="C44">
        <v>1</v>
      </c>
      <c r="D44">
        <v>593</v>
      </c>
    </row>
    <row r="45" spans="1:4" ht="12.75">
      <c r="A45" s="1">
        <f>DATE(1941,1,1)</f>
        <v>14977</v>
      </c>
      <c r="B45">
        <v>1941</v>
      </c>
      <c r="C45">
        <v>1</v>
      </c>
      <c r="D45">
        <v>718</v>
      </c>
    </row>
    <row r="46" spans="1:4" ht="12.75">
      <c r="A46" s="1">
        <f>DATE(1942,1,1)</f>
        <v>15342</v>
      </c>
      <c r="B46">
        <v>1942</v>
      </c>
      <c r="C46">
        <v>1</v>
      </c>
      <c r="D46">
        <v>908</v>
      </c>
    </row>
    <row r="47" spans="1:4" ht="12.75">
      <c r="A47" s="1">
        <f>DATE(1943,1,1)</f>
        <v>15707</v>
      </c>
      <c r="B47">
        <v>1943</v>
      </c>
      <c r="C47">
        <v>1</v>
      </c>
      <c r="D47">
        <v>1107</v>
      </c>
    </row>
    <row r="48" spans="1:4" ht="12.75">
      <c r="A48" s="1">
        <f>DATE(1944,1,1)</f>
        <v>16072</v>
      </c>
      <c r="B48">
        <v>1944</v>
      </c>
      <c r="C48">
        <v>1</v>
      </c>
      <c r="D48">
        <v>1195</v>
      </c>
    </row>
    <row r="49" spans="1:4" ht="12.75">
      <c r="A49" s="1">
        <f>DATE(1945,1,1)</f>
        <v>16438</v>
      </c>
      <c r="B49">
        <v>1945</v>
      </c>
      <c r="C49">
        <v>1</v>
      </c>
      <c r="D49">
        <v>1235</v>
      </c>
    </row>
    <row r="50" spans="1:4" ht="12.75">
      <c r="A50" s="1">
        <f>DATE(1946,1,1)</f>
        <v>16803</v>
      </c>
      <c r="B50">
        <v>1946</v>
      </c>
      <c r="C50">
        <v>1</v>
      </c>
      <c r="D50">
        <v>1254</v>
      </c>
    </row>
    <row r="51" spans="1:4" ht="12.75">
      <c r="A51" s="1">
        <f>DATE(1947,1,1)</f>
        <v>17168</v>
      </c>
      <c r="B51">
        <v>1947</v>
      </c>
      <c r="C51">
        <v>1</v>
      </c>
      <c r="D51">
        <v>1318</v>
      </c>
    </row>
    <row r="52" spans="1:4" ht="12.75">
      <c r="A52" s="1">
        <f>DATE(1948,1,1)</f>
        <v>17533</v>
      </c>
      <c r="B52">
        <v>1948</v>
      </c>
      <c r="C52">
        <v>1</v>
      </c>
      <c r="D52">
        <v>1426</v>
      </c>
    </row>
    <row r="53" spans="1:4" ht="12.75">
      <c r="A53" s="1">
        <f>DATE(1949,1,1)</f>
        <v>17899</v>
      </c>
      <c r="B53">
        <v>1949</v>
      </c>
      <c r="C53">
        <v>1</v>
      </c>
      <c r="D53">
        <v>1383</v>
      </c>
    </row>
    <row r="54" spans="1:4" ht="12.75">
      <c r="A54" s="1">
        <f>DATE(1950,1,1)</f>
        <v>18264</v>
      </c>
      <c r="B54">
        <v>1950</v>
      </c>
      <c r="C54">
        <v>1</v>
      </c>
      <c r="D54">
        <v>1504</v>
      </c>
    </row>
    <row r="55" spans="1:4" ht="12.75">
      <c r="A55" s="1">
        <f>DATE(1951,1,1)</f>
        <v>18629</v>
      </c>
      <c r="B55">
        <v>1951</v>
      </c>
      <c r="C55">
        <v>1</v>
      </c>
      <c r="D55">
        <v>1668</v>
      </c>
    </row>
    <row r="56" spans="1:4" ht="12.75">
      <c r="A56" s="1">
        <f>DATE(1952,1,1)</f>
        <v>18994</v>
      </c>
      <c r="B56">
        <v>1952</v>
      </c>
      <c r="C56">
        <v>1</v>
      </c>
      <c r="D56">
        <v>1751</v>
      </c>
    </row>
    <row r="57" spans="1:4" ht="12.75">
      <c r="A57" s="1">
        <f>DATE(1953,1,1)</f>
        <v>19360</v>
      </c>
      <c r="B57">
        <v>1953</v>
      </c>
      <c r="C57">
        <v>1</v>
      </c>
      <c r="D57">
        <v>1827</v>
      </c>
    </row>
    <row r="58" spans="1:4" ht="12.75">
      <c r="A58" s="1">
        <f>DATE(1954,1,1)</f>
        <v>19725</v>
      </c>
      <c r="B58">
        <v>1954</v>
      </c>
      <c r="C58">
        <v>1</v>
      </c>
      <c r="D58">
        <v>1811</v>
      </c>
    </row>
    <row r="59" spans="1:4" ht="12.75">
      <c r="A59" s="1">
        <f>DATE(1955,1,1)</f>
        <v>20090</v>
      </c>
      <c r="B59">
        <v>1955</v>
      </c>
      <c r="C59">
        <v>1</v>
      </c>
      <c r="D59">
        <v>1907</v>
      </c>
    </row>
    <row r="60" spans="1:4" ht="12.75">
      <c r="A60" s="1">
        <f>DATE(1956,1,1)</f>
        <v>20455</v>
      </c>
      <c r="B60">
        <v>1956</v>
      </c>
      <c r="C60">
        <v>1</v>
      </c>
      <c r="D60">
        <v>2013</v>
      </c>
    </row>
    <row r="61" spans="1:4" ht="12.75">
      <c r="A61" s="1">
        <f>DATE(1957,1,1)</f>
        <v>20821</v>
      </c>
      <c r="B61">
        <v>1957</v>
      </c>
      <c r="C61">
        <v>1</v>
      </c>
      <c r="D61">
        <v>2088</v>
      </c>
    </row>
    <row r="62" spans="1:4" ht="12.75">
      <c r="A62" s="1">
        <f>DATE(1958,1,1)</f>
        <v>21186</v>
      </c>
      <c r="B62">
        <v>1958</v>
      </c>
      <c r="C62">
        <v>1</v>
      </c>
      <c r="D62">
        <v>2109</v>
      </c>
    </row>
    <row r="63" spans="1:4" ht="12.75">
      <c r="A63" s="1">
        <f>DATE(1959,1,1)</f>
        <v>21551</v>
      </c>
      <c r="B63">
        <v>1959</v>
      </c>
      <c r="C63">
        <v>1</v>
      </c>
      <c r="D63">
        <v>2209</v>
      </c>
    </row>
    <row r="64" spans="1:4" ht="12.75">
      <c r="A64" s="1">
        <f>DATE(1960,1,1)</f>
        <v>21916</v>
      </c>
      <c r="B64">
        <v>1960</v>
      </c>
      <c r="C64">
        <v>1</v>
      </c>
      <c r="D64">
        <v>2269</v>
      </c>
    </row>
    <row r="65" spans="1:4" ht="12.75">
      <c r="A65" s="1">
        <f>DATE(1961,1,1)</f>
        <v>22282</v>
      </c>
      <c r="B65">
        <v>1961</v>
      </c>
      <c r="C65">
        <v>1</v>
      </c>
      <c r="D65">
        <v>2327</v>
      </c>
    </row>
    <row r="66" spans="1:4" ht="12.75">
      <c r="A66" s="1">
        <f>DATE(1962,1,1)</f>
        <v>22647</v>
      </c>
      <c r="B66">
        <v>1962</v>
      </c>
      <c r="C66">
        <v>1</v>
      </c>
      <c r="D66">
        <v>2440</v>
      </c>
    </row>
    <row r="67" spans="1:4" ht="12.75">
      <c r="A67" s="1">
        <f>DATE(1963,1,1)</f>
        <v>23012</v>
      </c>
      <c r="B67">
        <v>1963</v>
      </c>
      <c r="C67">
        <v>1</v>
      </c>
      <c r="D67">
        <v>2527</v>
      </c>
    </row>
    <row r="68" spans="1:4" ht="12.75">
      <c r="A68" s="1">
        <f>DATE(1964,1,1)</f>
        <v>23377</v>
      </c>
      <c r="B68">
        <v>1964</v>
      </c>
      <c r="C68">
        <v>1</v>
      </c>
      <c r="D68">
        <v>2672</v>
      </c>
    </row>
    <row r="69" spans="1:4" ht="12.75">
      <c r="A69" s="1">
        <f>DATE(1965,1,1)</f>
        <v>23743</v>
      </c>
      <c r="B69">
        <v>1965</v>
      </c>
      <c r="C69">
        <v>1</v>
      </c>
      <c r="D69">
        <v>2850</v>
      </c>
    </row>
    <row r="70" spans="1:4" ht="12.75">
      <c r="A70" s="1">
        <f>DATE(1966,1,1)</f>
        <v>24108</v>
      </c>
      <c r="B70">
        <v>1966</v>
      </c>
      <c r="C70">
        <v>1</v>
      </c>
      <c r="D70">
        <v>3062</v>
      </c>
    </row>
    <row r="71" spans="1:4" ht="12.75">
      <c r="A71" s="1">
        <f>DATE(1967,1,1)</f>
        <v>24473</v>
      </c>
      <c r="B71">
        <v>1967</v>
      </c>
      <c r="C71">
        <v>1</v>
      </c>
      <c r="D71">
        <v>3254</v>
      </c>
    </row>
    <row r="72" spans="1:4" ht="12.75">
      <c r="A72" s="1">
        <f>DATE(1968,1,1)</f>
        <v>24838</v>
      </c>
      <c r="B72">
        <v>1968</v>
      </c>
      <c r="C72">
        <v>1</v>
      </c>
      <c r="D72">
        <v>3538</v>
      </c>
    </row>
    <row r="73" spans="1:4" ht="12.75">
      <c r="A73" s="1">
        <f>DATE(1969,1,1)</f>
        <v>25204</v>
      </c>
      <c r="B73">
        <v>1969</v>
      </c>
      <c r="C73">
        <v>1</v>
      </c>
      <c r="D73">
        <v>3836</v>
      </c>
    </row>
    <row r="74" spans="1:4" ht="12.75">
      <c r="A74" s="1">
        <f>DATE(1970,1,1)</f>
        <v>25569</v>
      </c>
      <c r="B74">
        <v>1970</v>
      </c>
      <c r="C74">
        <v>1</v>
      </c>
      <c r="D74">
        <v>4085</v>
      </c>
    </row>
    <row r="75" spans="1:4" ht="12.75">
      <c r="A75" s="1">
        <f>DATE(1971,1,1)</f>
        <v>25934</v>
      </c>
      <c r="B75">
        <v>1971</v>
      </c>
      <c r="C75">
        <v>1</v>
      </c>
      <c r="D75">
        <v>4342</v>
      </c>
    </row>
    <row r="76" spans="1:4" ht="12.75">
      <c r="A76" s="1">
        <f>DATE(1972,1,1)</f>
        <v>26299</v>
      </c>
      <c r="B76">
        <v>1972</v>
      </c>
      <c r="C76">
        <v>1</v>
      </c>
      <c r="D76">
        <v>4717</v>
      </c>
    </row>
    <row r="77" spans="1:4" ht="12.75">
      <c r="A77" s="1">
        <f>DATE(1973,1,1)</f>
        <v>26665</v>
      </c>
      <c r="B77">
        <v>1973</v>
      </c>
      <c r="C77">
        <v>1</v>
      </c>
      <c r="D77">
        <v>5231</v>
      </c>
    </row>
    <row r="78" spans="1:4" ht="12.75">
      <c r="A78" s="1">
        <f>DATE(1974,1,1)</f>
        <v>27030</v>
      </c>
      <c r="B78">
        <v>1974</v>
      </c>
      <c r="C78">
        <v>1</v>
      </c>
      <c r="D78">
        <v>5707</v>
      </c>
    </row>
    <row r="79" spans="1:4" ht="12.75">
      <c r="A79" s="1">
        <f>DATE(1975,1,1)</f>
        <v>27395</v>
      </c>
      <c r="B79">
        <v>1975</v>
      </c>
      <c r="C79">
        <v>1</v>
      </c>
      <c r="D79">
        <v>6172</v>
      </c>
    </row>
    <row r="80" spans="1:4" ht="12.75">
      <c r="A80" s="1">
        <f>DATE(1976,1,1)</f>
        <v>27760</v>
      </c>
      <c r="B80">
        <v>1976</v>
      </c>
      <c r="C80">
        <v>1</v>
      </c>
      <c r="D80">
        <v>6754</v>
      </c>
    </row>
    <row r="81" spans="1:4" ht="12.75">
      <c r="A81" s="1">
        <f>DATE(1977,1,1)</f>
        <v>28126</v>
      </c>
      <c r="B81">
        <v>1977</v>
      </c>
      <c r="C81">
        <v>1</v>
      </c>
      <c r="D81">
        <v>7405</v>
      </c>
    </row>
    <row r="82" spans="1:4" ht="12.75">
      <c r="A82" s="1">
        <f>DATE(1978,1,1)</f>
        <v>28491</v>
      </c>
      <c r="B82">
        <v>1978</v>
      </c>
      <c r="C82">
        <v>1</v>
      </c>
      <c r="D82">
        <v>8245</v>
      </c>
    </row>
    <row r="83" spans="1:4" ht="12.75">
      <c r="A83" s="1">
        <f>DATE(1979,1,1)</f>
        <v>28856</v>
      </c>
      <c r="B83">
        <v>1979</v>
      </c>
      <c r="C83">
        <v>1</v>
      </c>
      <c r="D83">
        <v>9146</v>
      </c>
    </row>
    <row r="84" spans="1:4" ht="12.75">
      <c r="A84" s="1">
        <f>DATE(1980,1,1)</f>
        <v>29221</v>
      </c>
      <c r="B84">
        <v>1980</v>
      </c>
      <c r="C84">
        <v>1</v>
      </c>
      <c r="D84">
        <v>10114</v>
      </c>
    </row>
    <row r="85" spans="1:4" ht="12.75">
      <c r="A85" s="1">
        <f>DATE(1981,1,1)</f>
        <v>29587</v>
      </c>
      <c r="B85">
        <v>1981</v>
      </c>
      <c r="C85">
        <v>1</v>
      </c>
      <c r="D85">
        <v>11246</v>
      </c>
    </row>
    <row r="86" spans="1:4" ht="12.75">
      <c r="A86" s="1">
        <f>DATE(1982,1,1)</f>
        <v>29952</v>
      </c>
      <c r="B86">
        <v>1982</v>
      </c>
      <c r="C86">
        <v>1</v>
      </c>
      <c r="D86">
        <v>11935</v>
      </c>
    </row>
    <row r="87" spans="1:4" ht="12.75">
      <c r="A87" s="1">
        <f>DATE(1983,1,1)</f>
        <v>30317</v>
      </c>
      <c r="B87">
        <v>1983</v>
      </c>
      <c r="C87">
        <v>1</v>
      </c>
      <c r="D87">
        <v>12618</v>
      </c>
    </row>
    <row r="88" spans="1:4" ht="12.75">
      <c r="A88" s="1">
        <f>DATE(1984,1,1)</f>
        <v>30682</v>
      </c>
      <c r="B88">
        <v>1984</v>
      </c>
      <c r="C88">
        <v>1</v>
      </c>
      <c r="D88">
        <v>13891</v>
      </c>
    </row>
    <row r="89" spans="1:4" ht="12.75">
      <c r="A89" s="1">
        <f>DATE(1985,1,1)</f>
        <v>31048</v>
      </c>
      <c r="B89">
        <v>1985</v>
      </c>
      <c r="C89">
        <v>1</v>
      </c>
      <c r="D89">
        <v>14758</v>
      </c>
    </row>
    <row r="90" spans="1:4" ht="12.75">
      <c r="A90" s="1">
        <f>DATE(1986,1,1)</f>
        <v>31413</v>
      </c>
      <c r="B90">
        <v>1986</v>
      </c>
      <c r="C90">
        <v>1</v>
      </c>
      <c r="D90">
        <v>15442</v>
      </c>
    </row>
    <row r="91" spans="1:4" ht="12.75">
      <c r="A91" s="1">
        <f>DATE(1987,1,1)</f>
        <v>31778</v>
      </c>
      <c r="B91">
        <v>1987</v>
      </c>
      <c r="C91">
        <v>1</v>
      </c>
      <c r="D91">
        <v>16240</v>
      </c>
    </row>
    <row r="92" spans="1:4" ht="12.75">
      <c r="A92" s="1">
        <f>DATE(1988,1,1)</f>
        <v>32143</v>
      </c>
      <c r="B92">
        <v>1988</v>
      </c>
      <c r="C92">
        <v>1</v>
      </c>
      <c r="D92">
        <v>17331</v>
      </c>
    </row>
    <row r="93" spans="1:4" ht="12.75">
      <c r="A93" s="1">
        <f>DATE(1989,1,1)</f>
        <v>32509</v>
      </c>
      <c r="B93">
        <v>1989</v>
      </c>
      <c r="C93">
        <v>1</v>
      </c>
      <c r="D93">
        <v>18520</v>
      </c>
    </row>
    <row r="94" spans="1:4" ht="12.75">
      <c r="A94" s="1">
        <f>DATE(1990,1,1)</f>
        <v>32874</v>
      </c>
      <c r="B94">
        <v>1990</v>
      </c>
      <c r="C94">
        <v>1</v>
      </c>
      <c r="D94">
        <v>19477</v>
      </c>
    </row>
    <row r="95" spans="1:4" ht="12.75">
      <c r="A95" s="1">
        <f>DATE(1991,1,1)</f>
        <v>33239</v>
      </c>
      <c r="B95">
        <v>1991</v>
      </c>
      <c r="C95">
        <v>1</v>
      </c>
      <c r="D95">
        <v>19892</v>
      </c>
    </row>
    <row r="96" spans="1:4" ht="12.75">
      <c r="A96" s="1">
        <f>DATE(1992,1,1)</f>
        <v>33604</v>
      </c>
      <c r="B96">
        <v>1992</v>
      </c>
      <c r="C96">
        <v>1</v>
      </c>
      <c r="D96">
        <v>20854</v>
      </c>
    </row>
    <row r="97" spans="1:4" ht="12.75">
      <c r="A97" s="1">
        <f>DATE(1993,1,1)</f>
        <v>33970</v>
      </c>
      <c r="B97">
        <v>1993</v>
      </c>
      <c r="C97">
        <v>1</v>
      </c>
      <c r="D97">
        <v>21346</v>
      </c>
    </row>
    <row r="98" spans="1:4" ht="12.75">
      <c r="A98" s="1">
        <f>DATE(1994,1,1)</f>
        <v>34335</v>
      </c>
      <c r="B98">
        <v>1994</v>
      </c>
      <c r="C98">
        <v>1</v>
      </c>
      <c r="D98">
        <v>22172</v>
      </c>
    </row>
    <row r="99" spans="1:4" ht="12.75">
      <c r="A99" s="1">
        <f>DATE(1995,1,1)</f>
        <v>34700</v>
      </c>
      <c r="B99">
        <v>1995</v>
      </c>
      <c r="C99">
        <v>1</v>
      </c>
      <c r="D99">
        <v>23076</v>
      </c>
    </row>
    <row r="100" spans="1:4" ht="12.75">
      <c r="A100" s="1">
        <f>DATE(1996,1,1)</f>
        <v>35065</v>
      </c>
      <c r="B100">
        <v>1996</v>
      </c>
      <c r="C100">
        <v>1</v>
      </c>
      <c r="D100">
        <v>24175</v>
      </c>
    </row>
    <row r="101" spans="1:4" ht="12.75">
      <c r="A101" s="1">
        <f>DATE(1997,1,1)</f>
        <v>35431</v>
      </c>
      <c r="B101">
        <v>1997</v>
      </c>
      <c r="C101">
        <v>1</v>
      </c>
      <c r="D101">
        <v>25334</v>
      </c>
    </row>
    <row r="102" spans="1:4" ht="12.75">
      <c r="A102" s="1">
        <f>DATE(1998,1,1)</f>
        <v>35796</v>
      </c>
      <c r="B102">
        <v>1998</v>
      </c>
      <c r="C102">
        <v>1</v>
      </c>
      <c r="D102">
        <v>26883</v>
      </c>
    </row>
    <row r="103" spans="1:4" ht="12.75">
      <c r="A103" s="1">
        <f>DATE(1999,1,1)</f>
        <v>36161</v>
      </c>
      <c r="B103">
        <v>1999</v>
      </c>
      <c r="C103">
        <v>1</v>
      </c>
      <c r="D103">
        <v>27939</v>
      </c>
    </row>
    <row r="104" spans="1:4" ht="12.75">
      <c r="A104" s="1">
        <f>DATE(2000,1,1)</f>
        <v>36526</v>
      </c>
      <c r="B104">
        <v>2000</v>
      </c>
      <c r="C104">
        <v>1</v>
      </c>
      <c r="D104">
        <v>29845</v>
      </c>
    </row>
    <row r="105" spans="1:4" ht="12.75">
      <c r="A105" s="1">
        <f>DATE(2001,1,1)</f>
        <v>36892</v>
      </c>
      <c r="B105">
        <v>2001</v>
      </c>
      <c r="C105">
        <v>1</v>
      </c>
      <c r="D105">
        <v>30574</v>
      </c>
    </row>
    <row r="106" spans="1:4" ht="12.75">
      <c r="A106" s="1">
        <f>DATE(2002,1,1)</f>
        <v>37257</v>
      </c>
      <c r="B106">
        <v>2002</v>
      </c>
      <c r="C106">
        <v>1</v>
      </c>
      <c r="D106">
        <v>30810</v>
      </c>
    </row>
    <row r="107" spans="1:4" ht="12.75">
      <c r="A107" s="1">
        <f>DATE(2003,1,1)</f>
        <v>37622</v>
      </c>
      <c r="B107">
        <v>2003</v>
      </c>
      <c r="C107">
        <v>1</v>
      </c>
      <c r="D107">
        <v>31484</v>
      </c>
    </row>
    <row r="108" spans="1:4" ht="12.75">
      <c r="A108" s="1">
        <f>DATE(2004,1,1)</f>
        <v>37987</v>
      </c>
      <c r="B108">
        <v>2004</v>
      </c>
      <c r="C108">
        <v>1</v>
      </c>
      <c r="D108">
        <v>33050</v>
      </c>
    </row>
    <row r="109" spans="1:4" ht="12.75">
      <c r="A109" s="1">
        <f>DATE(2005,1,1)</f>
        <v>38353</v>
      </c>
      <c r="B109">
        <v>2005</v>
      </c>
      <c r="C109">
        <v>1</v>
      </c>
      <c r="D109">
        <v>34586</v>
      </c>
    </row>
    <row r="110" spans="1:3" ht="12.75">
      <c r="A110" s="1">
        <f>DATE(2006,1,1)</f>
        <v>38718</v>
      </c>
      <c r="B110">
        <v>2006</v>
      </c>
      <c r="C11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n0012690</cp:lastModifiedBy>
  <dcterms:modified xsi:type="dcterms:W3CDTF">2008-04-29T12:26:16Z</dcterms:modified>
  <cp:category/>
  <cp:version/>
  <cp:contentType/>
  <cp:contentStatus/>
</cp:coreProperties>
</file>